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8_{94FDBCB4-CF38-4122-8F6B-DE3E3BDBF492}" xr6:coauthVersionLast="45" xr6:coauthVersionMax="45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6" i="1" l="1"/>
  <c r="H186" i="1"/>
  <c r="I186" i="1"/>
  <c r="J186" i="1"/>
  <c r="F186" i="1"/>
  <c r="G166" i="1"/>
  <c r="H166" i="1"/>
  <c r="I166" i="1"/>
  <c r="J166" i="1"/>
  <c r="H147" i="1"/>
  <c r="I147" i="1"/>
  <c r="J147" i="1"/>
  <c r="G147" i="1"/>
  <c r="F147" i="1"/>
  <c r="F166" i="1"/>
  <c r="J128" i="1"/>
  <c r="I128" i="1"/>
  <c r="H128" i="1"/>
  <c r="G128" i="1"/>
  <c r="F128" i="1"/>
  <c r="J109" i="1"/>
  <c r="I109" i="1"/>
  <c r="H109" i="1"/>
  <c r="G109" i="1"/>
  <c r="F109" i="1"/>
  <c r="L109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J32" i="1"/>
  <c r="I32" i="1"/>
  <c r="H32" i="1"/>
  <c r="G32" i="1"/>
  <c r="F32" i="1"/>
  <c r="J13" i="1"/>
  <c r="I13" i="1"/>
  <c r="H13" i="1"/>
  <c r="G13" i="1"/>
  <c r="F13" i="1"/>
  <c r="L196" i="1" l="1"/>
  <c r="L186" i="1"/>
  <c r="L197" i="1" s="1"/>
  <c r="L176" i="1"/>
  <c r="L166" i="1"/>
  <c r="L177" i="1" s="1"/>
  <c r="L157" i="1"/>
  <c r="L147" i="1"/>
  <c r="L138" i="1"/>
  <c r="L128" i="1"/>
  <c r="L119" i="1"/>
  <c r="L120" i="1"/>
  <c r="L99" i="1"/>
  <c r="L89" i="1"/>
  <c r="L80" i="1"/>
  <c r="L70" i="1"/>
  <c r="L61" i="1"/>
  <c r="L51" i="1"/>
  <c r="L42" i="1"/>
  <c r="L32" i="1"/>
  <c r="L43" i="1" s="1"/>
  <c r="L23" i="1"/>
  <c r="L13" i="1"/>
  <c r="A110" i="1"/>
  <c r="B197" i="1"/>
  <c r="A197" i="1"/>
  <c r="J196" i="1"/>
  <c r="I196" i="1"/>
  <c r="H196" i="1"/>
  <c r="G196" i="1"/>
  <c r="F196" i="1"/>
  <c r="B187" i="1"/>
  <c r="A187" i="1"/>
  <c r="I197" i="1"/>
  <c r="H197" i="1"/>
  <c r="B177" i="1"/>
  <c r="A177" i="1"/>
  <c r="J176" i="1"/>
  <c r="J177" i="1" s="1"/>
  <c r="I176" i="1"/>
  <c r="I177" i="1" s="1"/>
  <c r="H176" i="1"/>
  <c r="H177" i="1" s="1"/>
  <c r="G176" i="1"/>
  <c r="G177" i="1" s="1"/>
  <c r="F176" i="1"/>
  <c r="B167" i="1"/>
  <c r="A167" i="1"/>
  <c r="B158" i="1"/>
  <c r="A158" i="1"/>
  <c r="J157" i="1"/>
  <c r="I157" i="1"/>
  <c r="H157" i="1"/>
  <c r="G157" i="1"/>
  <c r="G158" i="1" s="1"/>
  <c r="F157" i="1"/>
  <c r="B148" i="1"/>
  <c r="A148" i="1"/>
  <c r="J158" i="1"/>
  <c r="B139" i="1"/>
  <c r="A139" i="1"/>
  <c r="J138" i="1"/>
  <c r="J139" i="1" s="1"/>
  <c r="I138" i="1"/>
  <c r="I139" i="1" s="1"/>
  <c r="H138" i="1"/>
  <c r="H139" i="1" s="1"/>
  <c r="G138" i="1"/>
  <c r="G139" i="1" s="1"/>
  <c r="F138" i="1"/>
  <c r="B129" i="1"/>
  <c r="A129" i="1"/>
  <c r="B120" i="1"/>
  <c r="A120" i="1"/>
  <c r="J119" i="1"/>
  <c r="J120" i="1" s="1"/>
  <c r="I119" i="1"/>
  <c r="I120" i="1" s="1"/>
  <c r="H119" i="1"/>
  <c r="G119" i="1"/>
  <c r="G120" i="1" s="1"/>
  <c r="F119" i="1"/>
  <c r="B110" i="1"/>
  <c r="H120" i="1"/>
  <c r="B100" i="1"/>
  <c r="A100" i="1"/>
  <c r="J99" i="1"/>
  <c r="J100" i="1" s="1"/>
  <c r="I99" i="1"/>
  <c r="I100" i="1" s="1"/>
  <c r="H99" i="1"/>
  <c r="H100" i="1" s="1"/>
  <c r="G99" i="1"/>
  <c r="F99" i="1"/>
  <c r="F100" i="1" s="1"/>
  <c r="B90" i="1"/>
  <c r="A90" i="1"/>
  <c r="G100" i="1"/>
  <c r="B81" i="1"/>
  <c r="A81" i="1"/>
  <c r="J80" i="1"/>
  <c r="J81" i="1" s="1"/>
  <c r="I80" i="1"/>
  <c r="H80" i="1"/>
  <c r="G80" i="1"/>
  <c r="F80" i="1"/>
  <c r="F81" i="1" s="1"/>
  <c r="B71" i="1"/>
  <c r="A71" i="1"/>
  <c r="B62" i="1"/>
  <c r="A62" i="1"/>
  <c r="J61" i="1"/>
  <c r="I61" i="1"/>
  <c r="I62" i="1" s="1"/>
  <c r="H61" i="1"/>
  <c r="H62" i="1" s="1"/>
  <c r="G61" i="1"/>
  <c r="F61" i="1"/>
  <c r="B52" i="1"/>
  <c r="A52" i="1"/>
  <c r="J62" i="1"/>
  <c r="F62" i="1"/>
  <c r="B43" i="1"/>
  <c r="A43" i="1"/>
  <c r="J42" i="1"/>
  <c r="J43" i="1" s="1"/>
  <c r="I42" i="1"/>
  <c r="H42" i="1"/>
  <c r="H43" i="1" s="1"/>
  <c r="G42" i="1"/>
  <c r="G43" i="1" s="1"/>
  <c r="F42" i="1"/>
  <c r="F43" i="1" s="1"/>
  <c r="B33" i="1"/>
  <c r="A33" i="1"/>
  <c r="I43" i="1"/>
  <c r="B24" i="1"/>
  <c r="A24" i="1"/>
  <c r="B14" i="1"/>
  <c r="A14" i="1"/>
  <c r="G23" i="1"/>
  <c r="H23" i="1"/>
  <c r="I23" i="1"/>
  <c r="J23" i="1"/>
  <c r="F23" i="1"/>
  <c r="G197" i="1" l="1"/>
  <c r="L158" i="1"/>
  <c r="L24" i="1"/>
  <c r="L100" i="1"/>
  <c r="H158" i="1"/>
  <c r="L81" i="1"/>
  <c r="L139" i="1"/>
  <c r="I158" i="1"/>
  <c r="J197" i="1"/>
  <c r="L62" i="1"/>
  <c r="I81" i="1"/>
  <c r="H81" i="1"/>
  <c r="G81" i="1"/>
  <c r="G62" i="1"/>
  <c r="F120" i="1"/>
  <c r="F139" i="1"/>
  <c r="F158" i="1"/>
  <c r="F177" i="1"/>
  <c r="F197" i="1"/>
  <c r="I24" i="1"/>
  <c r="F24" i="1"/>
  <c r="J24" i="1"/>
  <c r="H24" i="1"/>
  <c r="G24" i="1"/>
  <c r="J198" i="1" l="1"/>
  <c r="H198" i="1"/>
  <c r="L198" i="1"/>
  <c r="G198" i="1"/>
  <c r="F198" i="1"/>
  <c r="I198" i="1"/>
</calcChain>
</file>

<file path=xl/sharedStrings.xml><?xml version="1.0" encoding="utf-8"?>
<sst xmlns="http://schemas.openxmlformats.org/spreadsheetml/2006/main" count="274" uniqueCount="90">
  <si>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</si>
  <si>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</si>
  <si>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</si>
  <si>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</si>
  <si>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</si>
  <si>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</si>
  <si>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</si>
  <si>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</si>
  <si>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</si>
  <si>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</si>
  <si>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</si>
  <si>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</si>
  <si>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</si>
  <si>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</si>
  <si>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</si>
  <si>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</si>
  <si>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</si>
  <si>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</si>
  <si>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</si>
  <si>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</si>
  <si>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</si>
  <si>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</si>
  <si>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</si>
  <si>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</si>
  <si>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</si>
  <si>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</si>
  <si>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</si>
  <si>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</si>
  <si>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</si>
  <si>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</si>
  <si>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</si>
  <si>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</si>
  <si>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</si>
  <si>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</si>
  <si>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</si>
  <si>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</si>
  <si>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</si>
  <si>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</si>
  <si>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</si>
  <si>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</si>
  <si>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Кофейный напиток с молоком (2 вар)</t>
  </si>
  <si>
    <t>Хлеб пшеничный витаминизированный</t>
  </si>
  <si>
    <t>Сыр твердый (порц)</t>
  </si>
  <si>
    <t>Масло крестьянское несоленое</t>
  </si>
  <si>
    <t>Омлет   с сыром( запеченый)</t>
  </si>
  <si>
    <t>14\4</t>
  </si>
  <si>
    <t>32\10 (ч.3)</t>
  </si>
  <si>
    <t xml:space="preserve">5\13 </t>
  </si>
  <si>
    <t>2\6 (ч.3)</t>
  </si>
  <si>
    <t>22(2)</t>
  </si>
  <si>
    <t>Каша рисовая молочная с/м</t>
  </si>
  <si>
    <t xml:space="preserve">Запеканка из творога </t>
  </si>
  <si>
    <t>Молоко сгущенное</t>
  </si>
  <si>
    <t>Чай с молоком (вар.2)</t>
  </si>
  <si>
    <t>8\4</t>
  </si>
  <si>
    <t>14\5</t>
  </si>
  <si>
    <t>31\10(ч.3)</t>
  </si>
  <si>
    <t>пром</t>
  </si>
  <si>
    <t>Макаронник с мясом</t>
  </si>
  <si>
    <t>Какао с молоком  (вар.2)</t>
  </si>
  <si>
    <t>Йогурт</t>
  </si>
  <si>
    <t>№431(1996г)</t>
  </si>
  <si>
    <t>36\10</t>
  </si>
  <si>
    <t>Чай</t>
  </si>
  <si>
    <t>Булочка</t>
  </si>
  <si>
    <t>27\10(ч.3)</t>
  </si>
  <si>
    <t>пром.</t>
  </si>
  <si>
    <t>Рис припущенный с овощами</t>
  </si>
  <si>
    <t>Фрикадельки из мяса говядины припущенные</t>
  </si>
  <si>
    <t xml:space="preserve">Кофейный напиток с молоком </t>
  </si>
  <si>
    <t>39\8(ч.3)</t>
  </si>
  <si>
    <t>38\3 (ч.3)</t>
  </si>
  <si>
    <t>Каша молочная пшеничная с маслом сливочным</t>
  </si>
  <si>
    <t>Чай с лимоном   200/5</t>
  </si>
  <si>
    <t>Хлеб пшеничный витам. или батон с каротином</t>
  </si>
  <si>
    <t>Джем или повидло</t>
  </si>
  <si>
    <t>Сок фруктовый</t>
  </si>
  <si>
    <t xml:space="preserve">23\4 </t>
  </si>
  <si>
    <t>29\10 (ч.3)</t>
  </si>
  <si>
    <t>Каша гречневая рассыпчатая</t>
  </si>
  <si>
    <t xml:space="preserve"> Тефтели из мяса говядины </t>
  </si>
  <si>
    <t>Фрукты свежие</t>
  </si>
  <si>
    <t xml:space="preserve">3\4 </t>
  </si>
  <si>
    <t xml:space="preserve">  42\8 (ч.3)</t>
  </si>
  <si>
    <t xml:space="preserve"> Пудинг из творога</t>
  </si>
  <si>
    <t>5/5(ч.2)</t>
  </si>
  <si>
    <t>Рагу из мяса кур</t>
  </si>
  <si>
    <t>Напиток витаминизированный «Витошка»</t>
  </si>
  <si>
    <t xml:space="preserve">3\9 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</si>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</sst>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Liberation Serif"/>
      <family val="1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0" fontId="13" fillId="2" borderId="5" xfId="0" applyFont="1" applyFill="1" applyBorder="1" applyAlignment="1">
      <alignment vertical="top" wrapText="1"/>
    </xf>
    <xf numFmtId="0" fontId="13" fillId="2" borderId="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/>
    <xf numFmtId="0" fontId="13" fillId="2" borderId="0" xfId="0" applyFont="1" applyFill="1"/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0" fontId="13" fillId="2" borderId="4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/>
    <xf numFmtId="0" fontId="13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 applyProtection="1">
      <alignment horizontal="right"/>
      <protection locked="0"/>
    </xf>
    <xf numFmtId="0" fontId="0" fillId="0" borderId="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8"/>
  <sheetViews>
    <sheetView tabSelected="1" zoomScale="90" zoomScaleNormal="90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E190" sqref="E1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7109375" style="2" customWidth="1"/>
    <col min="12" max="16384" width="9.140625" style="2"/>
  </cols>
  <sheetData>
    <row r="1" spans="1:12" ht="15">
      <c r="A1" s="1" t="s">
        <v>7</v>
      </c>
      <c r="C1" s="71"/>
      <c r="D1" s="72"/>
      <c r="E1" s="72"/>
      <c r="F1" s="12" t="s">
        <v>16</v>
      </c>
      <c r="G1" s="2" t="s">
        <v>17</v>
      </c>
      <c r="H1" s="73"/>
      <c r="I1" s="73"/>
      <c r="J1" s="73"/>
      <c r="K1" s="73"/>
    </row>
    <row r="2" spans="1:12" ht="18">
      <c r="A2" s="35" t="s">
        <v>6</v>
      </c>
      <c r="C2" s="2"/>
      <c r="G2" s="2" t="s">
        <v>18</v>
      </c>
      <c r="H2" s="73"/>
      <c r="I2" s="73"/>
      <c r="J2" s="73"/>
      <c r="K2" s="7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ht="13.5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2</v>
      </c>
      <c r="C6" s="22" t="s">
        <v>20</v>
      </c>
      <c r="D6" s="5" t="s">
        <v>21</v>
      </c>
      <c r="E6" s="52" t="s">
        <v>39</v>
      </c>
      <c r="F6" s="53">
        <v>200</v>
      </c>
      <c r="G6" s="53">
        <v>6.5</v>
      </c>
      <c r="H6" s="53">
        <v>6</v>
      </c>
      <c r="I6" s="53">
        <v>31.2</v>
      </c>
      <c r="J6" s="53">
        <v>205</v>
      </c>
      <c r="K6" s="52" t="s">
        <v>45</v>
      </c>
      <c r="L6" s="39"/>
    </row>
    <row r="7" spans="1:12" ht="15">
      <c r="A7" s="23"/>
      <c r="B7" s="15"/>
      <c r="C7" s="11"/>
      <c r="D7" s="6"/>
      <c r="E7" s="52" t="s">
        <v>44</v>
      </c>
      <c r="F7" s="53">
        <v>160</v>
      </c>
      <c r="G7" s="53">
        <v>16.350000000000001</v>
      </c>
      <c r="H7" s="53">
        <v>23.6</v>
      </c>
      <c r="I7" s="53">
        <v>2.75</v>
      </c>
      <c r="J7" s="53">
        <v>234</v>
      </c>
      <c r="K7" s="52" t="s">
        <v>48</v>
      </c>
      <c r="L7" s="41"/>
    </row>
    <row r="8" spans="1:12" ht="15">
      <c r="A8" s="23"/>
      <c r="B8" s="15"/>
      <c r="C8" s="11"/>
      <c r="D8" s="7" t="s">
        <v>22</v>
      </c>
      <c r="E8" s="52" t="s">
        <v>40</v>
      </c>
      <c r="F8" s="53">
        <v>200</v>
      </c>
      <c r="G8" s="53">
        <v>3</v>
      </c>
      <c r="H8" s="53">
        <v>2.9</v>
      </c>
      <c r="I8" s="53">
        <v>9.5</v>
      </c>
      <c r="J8" s="53">
        <v>78</v>
      </c>
      <c r="K8" s="52" t="s">
        <v>46</v>
      </c>
      <c r="L8" s="41"/>
    </row>
    <row r="9" spans="1:12" ht="15">
      <c r="A9" s="23"/>
      <c r="B9" s="15"/>
      <c r="C9" s="11"/>
      <c r="D9" s="7" t="s">
        <v>23</v>
      </c>
      <c r="E9" s="52" t="s">
        <v>41</v>
      </c>
      <c r="F9" s="53">
        <v>40</v>
      </c>
      <c r="G9" s="53">
        <v>3</v>
      </c>
      <c r="H9" s="53">
        <v>0.4</v>
      </c>
      <c r="I9" s="53">
        <v>18.7</v>
      </c>
      <c r="J9" s="53">
        <v>92</v>
      </c>
      <c r="K9" s="49"/>
      <c r="L9" s="41"/>
    </row>
    <row r="10" spans="1:12" ht="15">
      <c r="A10" s="23"/>
      <c r="B10" s="15"/>
      <c r="C10" s="11"/>
      <c r="D10" s="7" t="s">
        <v>24</v>
      </c>
      <c r="E10" s="50"/>
      <c r="F10" s="51"/>
      <c r="G10" s="51"/>
      <c r="H10" s="51"/>
      <c r="I10" s="51"/>
      <c r="J10" s="51"/>
      <c r="K10" s="49"/>
      <c r="L10" s="41"/>
    </row>
    <row r="11" spans="1:12" ht="15">
      <c r="A11" s="23"/>
      <c r="B11" s="15"/>
      <c r="C11" s="11"/>
      <c r="D11" s="6"/>
      <c r="E11" s="52" t="s">
        <v>42</v>
      </c>
      <c r="F11" s="53">
        <v>6</v>
      </c>
      <c r="G11" s="53">
        <v>1.56</v>
      </c>
      <c r="H11" s="53">
        <v>1.62</v>
      </c>
      <c r="I11" s="53">
        <v>0</v>
      </c>
      <c r="J11" s="53">
        <v>21</v>
      </c>
      <c r="K11" s="52" t="s">
        <v>47</v>
      </c>
      <c r="L11" s="41"/>
    </row>
    <row r="12" spans="1:12" ht="15">
      <c r="A12" s="23"/>
      <c r="B12" s="15"/>
      <c r="C12" s="11"/>
      <c r="D12" s="6"/>
      <c r="E12" s="54" t="s">
        <v>43</v>
      </c>
      <c r="F12" s="55">
        <v>10</v>
      </c>
      <c r="G12" s="55">
        <v>0.08</v>
      </c>
      <c r="H12" s="55">
        <v>7.25</v>
      </c>
      <c r="I12" s="55">
        <v>0.13</v>
      </c>
      <c r="J12" s="53">
        <v>66.06</v>
      </c>
      <c r="K12" s="54" t="s">
        <v>49</v>
      </c>
      <c r="L12" s="41"/>
    </row>
    <row r="13" spans="1:12" ht="15">
      <c r="A13" s="24"/>
      <c r="B13" s="17"/>
      <c r="C13" s="8"/>
      <c r="D13" s="18" t="s">
        <v>33</v>
      </c>
      <c r="E13" s="78"/>
      <c r="F13" s="79">
        <f>SUM(F6:F12)</f>
        <v>616</v>
      </c>
      <c r="G13" s="79">
        <f t="shared" ref="G13:J13" si="0">SUM(G6:G12)</f>
        <v>30.49</v>
      </c>
      <c r="H13" s="79">
        <f t="shared" si="0"/>
        <v>41.769999999999996</v>
      </c>
      <c r="I13" s="79">
        <f t="shared" si="0"/>
        <v>62.280000000000008</v>
      </c>
      <c r="J13" s="79">
        <f t="shared" si="0"/>
        <v>696.06</v>
      </c>
      <c r="K13" s="80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2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2</v>
      </c>
      <c r="C24" s="68" t="s">
        <v>4</v>
      </c>
      <c r="D24" s="69"/>
      <c r="E24" s="31"/>
      <c r="F24" s="32">
        <f>F13+F23</f>
        <v>616</v>
      </c>
      <c r="G24" s="32">
        <f t="shared" ref="G24:J24" si="4">G13+G23</f>
        <v>30.49</v>
      </c>
      <c r="H24" s="32">
        <f t="shared" si="4"/>
        <v>41.769999999999996</v>
      </c>
      <c r="I24" s="32">
        <f t="shared" si="4"/>
        <v>62.280000000000008</v>
      </c>
      <c r="J24" s="32">
        <f t="shared" si="4"/>
        <v>696.06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3</v>
      </c>
      <c r="C25" s="22" t="s">
        <v>20</v>
      </c>
      <c r="D25" s="5" t="s">
        <v>21</v>
      </c>
      <c r="E25" s="56" t="s">
        <v>50</v>
      </c>
      <c r="F25" s="57">
        <v>200</v>
      </c>
      <c r="G25" s="58">
        <v>5</v>
      </c>
      <c r="H25" s="58">
        <v>7</v>
      </c>
      <c r="I25" s="58">
        <v>31.2</v>
      </c>
      <c r="J25" s="58">
        <v>210</v>
      </c>
      <c r="K25" s="56" t="s">
        <v>54</v>
      </c>
      <c r="L25" s="39"/>
    </row>
    <row r="26" spans="1:12" ht="15">
      <c r="A26" s="14"/>
      <c r="B26" s="15"/>
      <c r="C26" s="11"/>
      <c r="D26" s="6"/>
      <c r="E26" s="56" t="s">
        <v>51</v>
      </c>
      <c r="F26" s="58">
        <v>150</v>
      </c>
      <c r="G26" s="58">
        <v>25.35</v>
      </c>
      <c r="H26" s="58">
        <v>14.85</v>
      </c>
      <c r="I26" s="58">
        <v>19.8</v>
      </c>
      <c r="J26" s="58">
        <v>310.5</v>
      </c>
      <c r="K26" s="56" t="s">
        <v>55</v>
      </c>
      <c r="L26" s="41"/>
    </row>
    <row r="27" spans="1:12" ht="15">
      <c r="A27" s="14"/>
      <c r="B27" s="15"/>
      <c r="C27" s="11"/>
      <c r="D27" s="7" t="s">
        <v>22</v>
      </c>
      <c r="E27" s="60" t="s">
        <v>53</v>
      </c>
      <c r="F27" s="61">
        <v>200</v>
      </c>
      <c r="G27" s="61">
        <v>1.5</v>
      </c>
      <c r="H27" s="62">
        <v>1.6</v>
      </c>
      <c r="I27" s="62">
        <v>14.4</v>
      </c>
      <c r="J27" s="61">
        <v>66</v>
      </c>
      <c r="K27" s="56" t="s">
        <v>56</v>
      </c>
      <c r="L27" s="41"/>
    </row>
    <row r="28" spans="1:12" ht="15">
      <c r="A28" s="14"/>
      <c r="B28" s="15"/>
      <c r="C28" s="11"/>
      <c r="D28" s="7" t="s">
        <v>23</v>
      </c>
      <c r="E28" s="56" t="s">
        <v>41</v>
      </c>
      <c r="F28" s="58">
        <v>40</v>
      </c>
      <c r="G28" s="58">
        <v>3</v>
      </c>
      <c r="H28" s="62">
        <v>0.4</v>
      </c>
      <c r="I28" s="62">
        <v>18.7</v>
      </c>
      <c r="J28" s="58">
        <v>92</v>
      </c>
      <c r="K28" s="59"/>
      <c r="L28" s="41"/>
    </row>
    <row r="29" spans="1:12" ht="15">
      <c r="A29" s="14"/>
      <c r="B29" s="15"/>
      <c r="C29" s="11"/>
      <c r="D29" s="7" t="s">
        <v>24</v>
      </c>
      <c r="E29" s="63"/>
      <c r="F29" s="63"/>
      <c r="G29" s="62"/>
      <c r="H29" s="62"/>
      <c r="I29" s="62"/>
      <c r="J29" s="62"/>
      <c r="K29" s="59"/>
      <c r="L29" s="41"/>
    </row>
    <row r="30" spans="1:12" ht="15">
      <c r="A30" s="14"/>
      <c r="B30" s="15"/>
      <c r="C30" s="11"/>
      <c r="D30" s="6"/>
      <c r="E30" s="56" t="s">
        <v>42</v>
      </c>
      <c r="F30" s="58">
        <v>6</v>
      </c>
      <c r="G30" s="58">
        <v>1.56</v>
      </c>
      <c r="H30" s="62">
        <v>1.62</v>
      </c>
      <c r="I30" s="62">
        <v>0</v>
      </c>
      <c r="J30" s="58">
        <v>21</v>
      </c>
      <c r="K30" s="56" t="s">
        <v>47</v>
      </c>
      <c r="L30" s="41"/>
    </row>
    <row r="31" spans="1:12" ht="15">
      <c r="A31" s="14"/>
      <c r="B31" s="15"/>
      <c r="C31" s="11"/>
      <c r="D31" s="6"/>
      <c r="E31" s="56" t="s">
        <v>52</v>
      </c>
      <c r="F31" s="58">
        <v>20</v>
      </c>
      <c r="G31" s="58">
        <v>1.4</v>
      </c>
      <c r="H31" s="62">
        <v>1.7</v>
      </c>
      <c r="I31" s="62">
        <v>11.1</v>
      </c>
      <c r="J31" s="58">
        <v>63.4</v>
      </c>
      <c r="K31" s="64" t="s">
        <v>57</v>
      </c>
      <c r="L31" s="41"/>
    </row>
    <row r="32" spans="1:12" ht="15">
      <c r="A32" s="16"/>
      <c r="B32" s="17"/>
      <c r="C32" s="8"/>
      <c r="D32" s="81" t="s">
        <v>33</v>
      </c>
      <c r="E32" s="82"/>
      <c r="F32" s="79">
        <f>SUM(F25:F31)</f>
        <v>616</v>
      </c>
      <c r="G32" s="79">
        <f t="shared" ref="G32:J32" si="6">SUM(G25:G31)</f>
        <v>37.81</v>
      </c>
      <c r="H32" s="79">
        <f t="shared" si="6"/>
        <v>27.17</v>
      </c>
      <c r="I32" s="79">
        <f t="shared" si="6"/>
        <v>95.2</v>
      </c>
      <c r="J32" s="79">
        <f t="shared" si="6"/>
        <v>762.9</v>
      </c>
      <c r="K32" s="83"/>
      <c r="L32" s="19">
        <f t="shared" ref="L32" si="7">SUM(L25:L31)</f>
        <v>0</v>
      </c>
    </row>
    <row r="33" spans="1:12" ht="15">
      <c r="A33" s="13">
        <f>A25</f>
        <v>1</v>
      </c>
      <c r="B33" s="13">
        <f>B25</f>
        <v>3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>
      <c r="A43" s="33">
        <f>A25</f>
        <v>1</v>
      </c>
      <c r="B43" s="33">
        <f>B25</f>
        <v>3</v>
      </c>
      <c r="C43" s="68" t="s">
        <v>4</v>
      </c>
      <c r="D43" s="69"/>
      <c r="E43" s="31"/>
      <c r="F43" s="32">
        <f>F32+F42</f>
        <v>616</v>
      </c>
      <c r="G43" s="32">
        <f t="shared" ref="G43" si="12">G32+G42</f>
        <v>37.81</v>
      </c>
      <c r="H43" s="32">
        <f t="shared" ref="H43" si="13">H32+H42</f>
        <v>27.17</v>
      </c>
      <c r="I43" s="32">
        <f t="shared" ref="I43" si="14">I32+I42</f>
        <v>95.2</v>
      </c>
      <c r="J43" s="32">
        <f t="shared" ref="J43:L43" si="15">J32+J42</f>
        <v>762.9</v>
      </c>
      <c r="K43" s="32"/>
      <c r="L43" s="32">
        <f t="shared" si="15"/>
        <v>0</v>
      </c>
    </row>
    <row r="44" spans="1:12" ht="15">
      <c r="A44" s="20">
        <v>1</v>
      </c>
      <c r="B44" s="21">
        <v>4</v>
      </c>
      <c r="C44" s="22" t="s">
        <v>20</v>
      </c>
      <c r="D44" s="5" t="s">
        <v>21</v>
      </c>
      <c r="E44" s="56" t="s">
        <v>58</v>
      </c>
      <c r="F44" s="58">
        <v>180</v>
      </c>
      <c r="G44" s="65">
        <v>15.5</v>
      </c>
      <c r="H44" s="65">
        <v>11.65</v>
      </c>
      <c r="I44" s="65">
        <v>41.76</v>
      </c>
      <c r="J44" s="65">
        <v>333.9</v>
      </c>
      <c r="K44" s="56" t="s">
        <v>61</v>
      </c>
      <c r="L44" s="39"/>
    </row>
    <row r="45" spans="1:12" ht="15">
      <c r="A45" s="23"/>
      <c r="B45" s="15"/>
      <c r="C45" s="11"/>
      <c r="D45" s="6"/>
      <c r="E45" s="66"/>
      <c r="F45" s="62"/>
      <c r="G45" s="62"/>
      <c r="H45" s="62"/>
      <c r="I45" s="62"/>
      <c r="J45" s="62"/>
      <c r="K45" s="59"/>
      <c r="L45" s="41"/>
    </row>
    <row r="46" spans="1:12" ht="15">
      <c r="A46" s="23"/>
      <c r="B46" s="15"/>
      <c r="C46" s="11"/>
      <c r="D46" s="7" t="s">
        <v>22</v>
      </c>
      <c r="E46" s="56" t="s">
        <v>59</v>
      </c>
      <c r="F46" s="62">
        <v>200</v>
      </c>
      <c r="G46" s="62">
        <v>3.6</v>
      </c>
      <c r="H46" s="62">
        <v>3.3</v>
      </c>
      <c r="I46" s="62">
        <v>13.7</v>
      </c>
      <c r="J46" s="62">
        <v>100</v>
      </c>
      <c r="K46" s="56" t="s">
        <v>62</v>
      </c>
      <c r="L46" s="41"/>
    </row>
    <row r="47" spans="1:12" ht="15">
      <c r="A47" s="23"/>
      <c r="B47" s="15"/>
      <c r="C47" s="11"/>
      <c r="D47" s="7" t="s">
        <v>23</v>
      </c>
      <c r="E47" s="56" t="s">
        <v>41</v>
      </c>
      <c r="F47" s="62">
        <v>40</v>
      </c>
      <c r="G47" s="62">
        <v>3</v>
      </c>
      <c r="H47" s="62">
        <v>0.4</v>
      </c>
      <c r="I47" s="62">
        <v>18.7</v>
      </c>
      <c r="J47" s="62">
        <v>92</v>
      </c>
      <c r="K47" s="59"/>
      <c r="L47" s="41"/>
    </row>
    <row r="48" spans="1:12" ht="15">
      <c r="A48" s="23"/>
      <c r="B48" s="15"/>
      <c r="C48" s="11"/>
      <c r="D48" s="7" t="s">
        <v>24</v>
      </c>
      <c r="E48" s="66"/>
      <c r="F48" s="62"/>
      <c r="G48" s="62"/>
      <c r="H48" s="62"/>
      <c r="I48" s="62"/>
      <c r="J48" s="62"/>
      <c r="K48" s="59"/>
      <c r="L48" s="41"/>
    </row>
    <row r="49" spans="1:12" ht="15">
      <c r="A49" s="23"/>
      <c r="B49" s="15"/>
      <c r="C49" s="11"/>
      <c r="D49" s="6"/>
      <c r="E49" s="67" t="s">
        <v>43</v>
      </c>
      <c r="F49" s="62">
        <v>10</v>
      </c>
      <c r="G49" s="62">
        <v>0.08</v>
      </c>
      <c r="H49" s="62">
        <v>7.25</v>
      </c>
      <c r="I49" s="62">
        <v>0.13</v>
      </c>
      <c r="J49" s="62">
        <v>66.06</v>
      </c>
      <c r="K49" s="67" t="s">
        <v>49</v>
      </c>
      <c r="L49" s="41"/>
    </row>
    <row r="50" spans="1:12" ht="15">
      <c r="A50" s="23"/>
      <c r="B50" s="15"/>
      <c r="C50" s="11"/>
      <c r="D50" s="6"/>
      <c r="E50" s="56" t="s">
        <v>60</v>
      </c>
      <c r="F50" s="62">
        <v>125</v>
      </c>
      <c r="G50" s="62">
        <v>5.0999999999999996</v>
      </c>
      <c r="H50" s="62">
        <v>1.9</v>
      </c>
      <c r="I50" s="62">
        <v>7.4</v>
      </c>
      <c r="J50" s="62">
        <v>69.5</v>
      </c>
      <c r="K50" s="59" t="s">
        <v>57</v>
      </c>
      <c r="L50" s="41"/>
    </row>
    <row r="51" spans="1:12" ht="15">
      <c r="A51" s="24"/>
      <c r="B51" s="17"/>
      <c r="C51" s="8"/>
      <c r="D51" s="18" t="s">
        <v>33</v>
      </c>
      <c r="E51" s="84"/>
      <c r="F51" s="79">
        <f>SUM(F44:F50)</f>
        <v>555</v>
      </c>
      <c r="G51" s="79">
        <f t="shared" ref="G51:J51" si="16">SUM(G44:G50)</f>
        <v>27.28</v>
      </c>
      <c r="H51" s="79">
        <f t="shared" si="16"/>
        <v>24.5</v>
      </c>
      <c r="I51" s="79">
        <f t="shared" si="16"/>
        <v>81.69</v>
      </c>
      <c r="J51" s="79">
        <f t="shared" si="16"/>
        <v>661.46</v>
      </c>
      <c r="K51" s="83"/>
      <c r="L51" s="19">
        <f t="shared" ref="L51" si="17">SUM(L44:L50)</f>
        <v>0</v>
      </c>
    </row>
    <row r="52" spans="1:12" ht="15">
      <c r="A52" s="26">
        <f>A44</f>
        <v>1</v>
      </c>
      <c r="B52" s="13">
        <f>B44</f>
        <v>4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>
      <c r="A62" s="29">
        <f>A44</f>
        <v>1</v>
      </c>
      <c r="B62" s="30">
        <f>B44</f>
        <v>4</v>
      </c>
      <c r="C62" s="68" t="s">
        <v>4</v>
      </c>
      <c r="D62" s="69"/>
      <c r="E62" s="31"/>
      <c r="F62" s="32">
        <f>F51+F61</f>
        <v>555</v>
      </c>
      <c r="G62" s="32">
        <f t="shared" ref="G62" si="22">G51+G61</f>
        <v>27.28</v>
      </c>
      <c r="H62" s="32">
        <f t="shared" ref="H62" si="23">H51+H61</f>
        <v>24.5</v>
      </c>
      <c r="I62" s="32">
        <f t="shared" ref="I62" si="24">I51+I61</f>
        <v>81.69</v>
      </c>
      <c r="J62" s="32">
        <f t="shared" ref="J62:L62" si="25">J51+J61</f>
        <v>661.46</v>
      </c>
      <c r="K62" s="32"/>
      <c r="L62" s="32">
        <f t="shared" si="25"/>
        <v>0</v>
      </c>
    </row>
    <row r="63" spans="1:12" ht="15">
      <c r="A63" s="20">
        <v>2</v>
      </c>
      <c r="B63" s="21">
        <v>1</v>
      </c>
      <c r="C63" s="22" t="s">
        <v>20</v>
      </c>
      <c r="D63" s="5" t="s">
        <v>21</v>
      </c>
      <c r="E63" s="56" t="s">
        <v>44</v>
      </c>
      <c r="F63" s="65">
        <v>160</v>
      </c>
      <c r="G63" s="65">
        <v>16.350000000000001</v>
      </c>
      <c r="H63" s="65">
        <v>23.6</v>
      </c>
      <c r="I63" s="65">
        <v>2.75</v>
      </c>
      <c r="J63" s="65">
        <v>234</v>
      </c>
      <c r="K63" s="56" t="s">
        <v>48</v>
      </c>
      <c r="L63" s="39"/>
    </row>
    <row r="64" spans="1:12" ht="15">
      <c r="A64" s="23"/>
      <c r="B64" s="15"/>
      <c r="C64" s="11"/>
      <c r="D64" s="6"/>
      <c r="E64" s="66"/>
      <c r="F64" s="62"/>
      <c r="G64" s="62"/>
      <c r="H64" s="62"/>
      <c r="I64" s="62"/>
      <c r="J64" s="62"/>
      <c r="K64" s="59"/>
      <c r="L64" s="41"/>
    </row>
    <row r="65" spans="1:12" ht="15">
      <c r="A65" s="23"/>
      <c r="B65" s="15"/>
      <c r="C65" s="11"/>
      <c r="D65" s="7" t="s">
        <v>22</v>
      </c>
      <c r="E65" s="56" t="s">
        <v>63</v>
      </c>
      <c r="F65" s="62">
        <v>200</v>
      </c>
      <c r="G65" s="62">
        <v>0.1</v>
      </c>
      <c r="H65" s="62">
        <v>0</v>
      </c>
      <c r="I65" s="62">
        <v>9.8000000000000007</v>
      </c>
      <c r="J65" s="62">
        <v>38</v>
      </c>
      <c r="K65" s="56" t="s">
        <v>65</v>
      </c>
      <c r="L65" s="41"/>
    </row>
    <row r="66" spans="1:12" ht="15">
      <c r="A66" s="23"/>
      <c r="B66" s="15"/>
      <c r="C66" s="11"/>
      <c r="D66" s="7" t="s">
        <v>23</v>
      </c>
      <c r="E66" s="56" t="s">
        <v>41</v>
      </c>
      <c r="F66" s="62">
        <v>40</v>
      </c>
      <c r="G66" s="62">
        <v>3</v>
      </c>
      <c r="H66" s="62">
        <v>0.4</v>
      </c>
      <c r="I66" s="62">
        <v>18.7</v>
      </c>
      <c r="J66" s="62">
        <v>92</v>
      </c>
      <c r="K66" s="59"/>
      <c r="L66" s="41"/>
    </row>
    <row r="67" spans="1:12" ht="15">
      <c r="A67" s="23"/>
      <c r="B67" s="15"/>
      <c r="C67" s="11"/>
      <c r="D67" s="7" t="s">
        <v>24</v>
      </c>
      <c r="E67" s="66"/>
      <c r="F67" s="62"/>
      <c r="G67" s="62"/>
      <c r="H67" s="62"/>
      <c r="I67" s="62"/>
      <c r="J67" s="62"/>
      <c r="K67" s="59"/>
      <c r="L67" s="41"/>
    </row>
    <row r="68" spans="1:12" ht="15">
      <c r="A68" s="23"/>
      <c r="B68" s="15"/>
      <c r="C68" s="11"/>
      <c r="D68" s="6"/>
      <c r="E68" s="56" t="s">
        <v>64</v>
      </c>
      <c r="F68" s="62">
        <v>100</v>
      </c>
      <c r="G68" s="62">
        <v>9</v>
      </c>
      <c r="H68" s="62">
        <v>16</v>
      </c>
      <c r="I68" s="62">
        <v>54</v>
      </c>
      <c r="J68" s="62">
        <v>373</v>
      </c>
      <c r="K68" s="56" t="s">
        <v>66</v>
      </c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:J70" si="26">SUM(G63:G69)</f>
        <v>28.450000000000003</v>
      </c>
      <c r="H70" s="19">
        <f t="shared" si="26"/>
        <v>40</v>
      </c>
      <c r="I70" s="19">
        <f t="shared" si="26"/>
        <v>85.25</v>
      </c>
      <c r="J70" s="19">
        <f t="shared" si="26"/>
        <v>737</v>
      </c>
      <c r="K70" s="25"/>
      <c r="L70" s="19">
        <f t="shared" ref="L70" si="27">SUM(L63:L69)</f>
        <v>0</v>
      </c>
    </row>
    <row r="71" spans="1:12" ht="15">
      <c r="A71" s="26">
        <f>A63</f>
        <v>2</v>
      </c>
      <c r="B71" s="13">
        <f>B63</f>
        <v>1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8">SUM(G71:G79)</f>
        <v>0</v>
      </c>
      <c r="H80" s="19">
        <f t="shared" ref="H80" si="29">SUM(H71:H79)</f>
        <v>0</v>
      </c>
      <c r="I80" s="19">
        <f t="shared" ref="I80" si="30">SUM(I71:I79)</f>
        <v>0</v>
      </c>
      <c r="J80" s="19">
        <f t="shared" ref="J80:L80" si="31">SUM(J71:J79)</f>
        <v>0</v>
      </c>
      <c r="K80" s="25"/>
      <c r="L80" s="19">
        <f t="shared" si="31"/>
        <v>0</v>
      </c>
    </row>
    <row r="81" spans="1:12" ht="15.75" customHeight="1" thickBot="1">
      <c r="A81" s="29">
        <f>A63</f>
        <v>2</v>
      </c>
      <c r="B81" s="30">
        <f>B63</f>
        <v>1</v>
      </c>
      <c r="C81" s="68" t="s">
        <v>4</v>
      </c>
      <c r="D81" s="69"/>
      <c r="E81" s="31"/>
      <c r="F81" s="32">
        <f>F70+F80</f>
        <v>500</v>
      </c>
      <c r="G81" s="32">
        <f t="shared" ref="G81" si="32">G70+G80</f>
        <v>28.450000000000003</v>
      </c>
      <c r="H81" s="32">
        <f t="shared" ref="H81" si="33">H70+H80</f>
        <v>40</v>
      </c>
      <c r="I81" s="32">
        <f t="shared" ref="I81" si="34">I70+I80</f>
        <v>85.25</v>
      </c>
      <c r="J81" s="32">
        <f t="shared" ref="J81:L81" si="35">J70+J80</f>
        <v>737</v>
      </c>
      <c r="K81" s="32"/>
      <c r="L81" s="32">
        <f t="shared" si="35"/>
        <v>0</v>
      </c>
    </row>
    <row r="82" spans="1:12" ht="15">
      <c r="A82" s="20">
        <v>2</v>
      </c>
      <c r="B82" s="21">
        <v>2</v>
      </c>
      <c r="C82" s="22" t="s">
        <v>20</v>
      </c>
      <c r="D82" s="5" t="s">
        <v>21</v>
      </c>
      <c r="E82" s="56" t="s">
        <v>67</v>
      </c>
      <c r="F82" s="65">
        <v>150</v>
      </c>
      <c r="G82" s="65">
        <v>3.75</v>
      </c>
      <c r="H82" s="65">
        <v>7.2</v>
      </c>
      <c r="I82" s="65">
        <v>37.700000000000003</v>
      </c>
      <c r="J82" s="65">
        <v>238</v>
      </c>
      <c r="K82" s="56" t="s">
        <v>71</v>
      </c>
      <c r="L82" s="39"/>
    </row>
    <row r="83" spans="1:12" ht="15">
      <c r="A83" s="23"/>
      <c r="B83" s="15"/>
      <c r="C83" s="11"/>
      <c r="D83" s="6"/>
      <c r="E83" s="60" t="s">
        <v>68</v>
      </c>
      <c r="F83" s="62">
        <v>90</v>
      </c>
      <c r="G83" s="62">
        <v>13.1</v>
      </c>
      <c r="H83" s="62">
        <v>10.6</v>
      </c>
      <c r="I83" s="62">
        <v>7.4</v>
      </c>
      <c r="J83" s="62">
        <v>177.3</v>
      </c>
      <c r="K83" s="60" t="s">
        <v>70</v>
      </c>
      <c r="L83" s="41"/>
    </row>
    <row r="84" spans="1:12" ht="15">
      <c r="A84" s="23"/>
      <c r="B84" s="15"/>
      <c r="C84" s="11"/>
      <c r="D84" s="7" t="s">
        <v>22</v>
      </c>
      <c r="E84" s="56" t="s">
        <v>69</v>
      </c>
      <c r="F84" s="62">
        <v>200</v>
      </c>
      <c r="G84" s="62">
        <v>3</v>
      </c>
      <c r="H84" s="62">
        <v>2.9</v>
      </c>
      <c r="I84" s="62">
        <v>9.5</v>
      </c>
      <c r="J84" s="62">
        <v>78</v>
      </c>
      <c r="K84" s="56" t="s">
        <v>46</v>
      </c>
      <c r="L84" s="41"/>
    </row>
    <row r="85" spans="1:12" ht="15">
      <c r="A85" s="23"/>
      <c r="B85" s="15"/>
      <c r="C85" s="11"/>
      <c r="D85" s="7" t="s">
        <v>23</v>
      </c>
      <c r="E85" s="56" t="s">
        <v>41</v>
      </c>
      <c r="F85" s="62">
        <v>40</v>
      </c>
      <c r="G85" s="62">
        <v>3</v>
      </c>
      <c r="H85" s="62">
        <v>0.4</v>
      </c>
      <c r="I85" s="62">
        <v>18.7</v>
      </c>
      <c r="J85" s="62">
        <v>92</v>
      </c>
      <c r="K85" s="59"/>
      <c r="L85" s="41"/>
    </row>
    <row r="86" spans="1:12" ht="15">
      <c r="A86" s="23"/>
      <c r="B86" s="15"/>
      <c r="C86" s="11"/>
      <c r="D86" s="7" t="s">
        <v>24</v>
      </c>
      <c r="E86" s="66"/>
      <c r="F86" s="62"/>
      <c r="G86" s="62"/>
      <c r="H86" s="62"/>
      <c r="I86" s="62"/>
      <c r="J86" s="62"/>
      <c r="K86" s="59"/>
      <c r="L86" s="41"/>
    </row>
    <row r="87" spans="1:12" ht="15">
      <c r="A87" s="23"/>
      <c r="B87" s="15"/>
      <c r="C87" s="11"/>
      <c r="D87" s="6"/>
      <c r="E87" s="56" t="s">
        <v>42</v>
      </c>
      <c r="F87" s="62">
        <v>6</v>
      </c>
      <c r="G87" s="62">
        <v>1.56</v>
      </c>
      <c r="H87" s="62">
        <v>1.62</v>
      </c>
      <c r="I87" s="62">
        <v>0</v>
      </c>
      <c r="J87" s="62">
        <v>21</v>
      </c>
      <c r="K87" s="56" t="s">
        <v>47</v>
      </c>
      <c r="L87" s="41"/>
    </row>
    <row r="88" spans="1:12" ht="15">
      <c r="A88" s="23"/>
      <c r="B88" s="15"/>
      <c r="C88" s="11"/>
      <c r="D88" s="6"/>
      <c r="E88" s="56" t="s">
        <v>60</v>
      </c>
      <c r="F88" s="62">
        <v>125</v>
      </c>
      <c r="G88" s="62">
        <v>5.0999999999999996</v>
      </c>
      <c r="H88" s="62">
        <v>1.9</v>
      </c>
      <c r="I88" s="62">
        <v>7.4</v>
      </c>
      <c r="J88" s="62">
        <v>69.5</v>
      </c>
      <c r="K88" s="59"/>
      <c r="L88" s="41"/>
    </row>
    <row r="89" spans="1:12" ht="15">
      <c r="A89" s="24"/>
      <c r="B89" s="17"/>
      <c r="C89" s="8"/>
      <c r="D89" s="81" t="s">
        <v>33</v>
      </c>
      <c r="E89" s="82"/>
      <c r="F89" s="79">
        <f>SUM(F82:F88)</f>
        <v>611</v>
      </c>
      <c r="G89" s="79">
        <f t="shared" ref="G89:J89" si="36">SUM(G82:G88)</f>
        <v>29.509999999999998</v>
      </c>
      <c r="H89" s="79">
        <f t="shared" si="36"/>
        <v>24.619999999999997</v>
      </c>
      <c r="I89" s="79">
        <f t="shared" si="36"/>
        <v>80.7</v>
      </c>
      <c r="J89" s="79">
        <f t="shared" si="36"/>
        <v>675.8</v>
      </c>
      <c r="K89" s="83"/>
      <c r="L89" s="19">
        <f t="shared" ref="L89" si="37">SUM(L82:L88)</f>
        <v>0</v>
      </c>
    </row>
    <row r="90" spans="1:12" ht="15">
      <c r="A90" s="26">
        <f>A82</f>
        <v>2</v>
      </c>
      <c r="B90" s="13">
        <f>B82</f>
        <v>2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8">SUM(G90:G98)</f>
        <v>0</v>
      </c>
      <c r="H99" s="19">
        <f t="shared" ref="H99" si="39">SUM(H90:H98)</f>
        <v>0</v>
      </c>
      <c r="I99" s="19">
        <f t="shared" ref="I99" si="40">SUM(I90:I98)</f>
        <v>0</v>
      </c>
      <c r="J99" s="19">
        <f t="shared" ref="J99:L99" si="41">SUM(J90:J98)</f>
        <v>0</v>
      </c>
      <c r="K99" s="25"/>
      <c r="L99" s="19">
        <f t="shared" si="41"/>
        <v>0</v>
      </c>
    </row>
    <row r="100" spans="1:12" ht="15.75" customHeight="1" thickBot="1">
      <c r="A100" s="29">
        <f>A82</f>
        <v>2</v>
      </c>
      <c r="B100" s="30">
        <f>B82</f>
        <v>2</v>
      </c>
      <c r="C100" s="68" t="s">
        <v>4</v>
      </c>
      <c r="D100" s="69"/>
      <c r="E100" s="31"/>
      <c r="F100" s="32">
        <f>F89+F99</f>
        <v>611</v>
      </c>
      <c r="G100" s="32">
        <f t="shared" ref="G100" si="42">G89+G99</f>
        <v>29.509999999999998</v>
      </c>
      <c r="H100" s="32">
        <f t="shared" ref="H100" si="43">H89+H99</f>
        <v>24.619999999999997</v>
      </c>
      <c r="I100" s="32">
        <f t="shared" ref="I100" si="44">I89+I99</f>
        <v>80.7</v>
      </c>
      <c r="J100" s="32">
        <f t="shared" ref="J100:L100" si="45">J89+J99</f>
        <v>675.8</v>
      </c>
      <c r="K100" s="32"/>
      <c r="L100" s="32">
        <f t="shared" si="45"/>
        <v>0</v>
      </c>
    </row>
    <row r="101" spans="1:12" ht="15">
      <c r="A101" s="20">
        <v>2</v>
      </c>
      <c r="B101" s="21">
        <v>3</v>
      </c>
      <c r="C101" s="22" t="s">
        <v>20</v>
      </c>
      <c r="D101" s="5" t="s">
        <v>21</v>
      </c>
      <c r="E101" s="56" t="s">
        <v>72</v>
      </c>
      <c r="F101" s="58">
        <v>200</v>
      </c>
      <c r="G101" s="65">
        <v>5</v>
      </c>
      <c r="H101" s="65">
        <v>5.9</v>
      </c>
      <c r="I101" s="65">
        <v>25.6</v>
      </c>
      <c r="J101" s="65">
        <v>175</v>
      </c>
      <c r="K101" s="56" t="s">
        <v>77</v>
      </c>
      <c r="L101" s="39"/>
    </row>
    <row r="102" spans="1:12" ht="15">
      <c r="A102" s="23"/>
      <c r="B102" s="15"/>
      <c r="C102" s="11"/>
      <c r="D102" s="6"/>
      <c r="E102" s="66"/>
      <c r="F102" s="62"/>
      <c r="G102" s="62"/>
      <c r="H102" s="62"/>
      <c r="I102" s="62"/>
      <c r="J102" s="62"/>
      <c r="K102" s="59"/>
      <c r="L102" s="41"/>
    </row>
    <row r="103" spans="1:12" ht="15">
      <c r="A103" s="23"/>
      <c r="B103" s="15"/>
      <c r="C103" s="11"/>
      <c r="D103" s="7" t="s">
        <v>22</v>
      </c>
      <c r="E103" s="56" t="s">
        <v>73</v>
      </c>
      <c r="F103" s="62">
        <v>205</v>
      </c>
      <c r="G103" s="62">
        <v>0.1</v>
      </c>
      <c r="H103" s="62">
        <v>0</v>
      </c>
      <c r="I103" s="62">
        <v>9.9</v>
      </c>
      <c r="J103" s="62">
        <v>40</v>
      </c>
      <c r="K103" s="56" t="s">
        <v>78</v>
      </c>
      <c r="L103" s="41"/>
    </row>
    <row r="104" spans="1:12" ht="15">
      <c r="A104" s="23"/>
      <c r="B104" s="15"/>
      <c r="C104" s="11"/>
      <c r="D104" s="7" t="s">
        <v>23</v>
      </c>
      <c r="E104" s="56" t="s">
        <v>74</v>
      </c>
      <c r="F104" s="62">
        <v>40</v>
      </c>
      <c r="G104" s="62">
        <v>3</v>
      </c>
      <c r="H104" s="62">
        <v>0.4</v>
      </c>
      <c r="I104" s="62">
        <v>18.7</v>
      </c>
      <c r="J104" s="62">
        <v>92</v>
      </c>
      <c r="K104" s="59"/>
      <c r="L104" s="41"/>
    </row>
    <row r="105" spans="1:12" ht="15">
      <c r="A105" s="23"/>
      <c r="B105" s="15"/>
      <c r="C105" s="11"/>
      <c r="D105" s="7" t="s">
        <v>24</v>
      </c>
      <c r="E105" s="66"/>
      <c r="F105" s="62"/>
      <c r="G105" s="62"/>
      <c r="H105" s="62"/>
      <c r="I105" s="62"/>
      <c r="J105" s="62"/>
      <c r="K105" s="59"/>
      <c r="L105" s="41"/>
    </row>
    <row r="106" spans="1:12" ht="15">
      <c r="A106" s="23"/>
      <c r="B106" s="15"/>
      <c r="C106" s="11"/>
      <c r="D106" s="6"/>
      <c r="E106" s="67" t="s">
        <v>43</v>
      </c>
      <c r="F106" s="74">
        <v>10</v>
      </c>
      <c r="G106" s="62">
        <v>0.08</v>
      </c>
      <c r="H106" s="62">
        <v>7.25</v>
      </c>
      <c r="I106" s="62">
        <v>0.13</v>
      </c>
      <c r="J106" s="62">
        <v>66.06</v>
      </c>
      <c r="K106" s="67" t="s">
        <v>49</v>
      </c>
      <c r="L106" s="41"/>
    </row>
    <row r="107" spans="1:12" ht="15">
      <c r="A107" s="23"/>
      <c r="B107" s="15"/>
      <c r="C107" s="11"/>
      <c r="D107" s="6"/>
      <c r="E107" s="56" t="s">
        <v>75</v>
      </c>
      <c r="F107" s="58">
        <v>20</v>
      </c>
      <c r="G107" s="62">
        <v>0.1</v>
      </c>
      <c r="H107" s="62">
        <v>0</v>
      </c>
      <c r="I107" s="62">
        <v>14.3</v>
      </c>
      <c r="J107" s="62">
        <v>55.6</v>
      </c>
      <c r="K107" s="75" t="s">
        <v>66</v>
      </c>
      <c r="L107" s="41"/>
    </row>
    <row r="108" spans="1:12" ht="15">
      <c r="A108" s="23"/>
      <c r="B108" s="15"/>
      <c r="C108" s="11"/>
      <c r="D108" s="6"/>
      <c r="E108" s="60" t="s">
        <v>76</v>
      </c>
      <c r="F108" s="62">
        <v>200</v>
      </c>
      <c r="G108" s="62">
        <v>1</v>
      </c>
      <c r="H108" s="62">
        <v>0.2</v>
      </c>
      <c r="I108" s="62">
        <v>20.2</v>
      </c>
      <c r="J108" s="62">
        <v>86.5</v>
      </c>
      <c r="K108" s="75" t="s">
        <v>66</v>
      </c>
      <c r="L108" s="41"/>
    </row>
    <row r="109" spans="1:12" ht="15">
      <c r="A109" s="24"/>
      <c r="B109" s="17"/>
      <c r="C109" s="8"/>
      <c r="D109" s="81" t="s">
        <v>33</v>
      </c>
      <c r="E109" s="82"/>
      <c r="F109" s="79">
        <f>SUM(F101:F108)</f>
        <v>675</v>
      </c>
      <c r="G109" s="79">
        <f t="shared" ref="G109:J109" si="46">SUM(G101:G108)</f>
        <v>9.2799999999999994</v>
      </c>
      <c r="H109" s="79">
        <f t="shared" si="46"/>
        <v>13.75</v>
      </c>
      <c r="I109" s="79">
        <f t="shared" si="46"/>
        <v>88.830000000000013</v>
      </c>
      <c r="J109" s="79">
        <f t="shared" si="46"/>
        <v>515.16000000000008</v>
      </c>
      <c r="K109" s="83"/>
      <c r="L109" s="19">
        <f>SUM(L101:L108)</f>
        <v>0</v>
      </c>
    </row>
    <row r="110" spans="1:12" ht="15">
      <c r="A110" s="26">
        <f>A101</f>
        <v>2</v>
      </c>
      <c r="B110" s="13">
        <f>B101</f>
        <v>3</v>
      </c>
      <c r="C110" s="10" t="s">
        <v>25</v>
      </c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7" t="s">
        <v>32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3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>SUM(G110:G118)</f>
        <v>0</v>
      </c>
      <c r="H119" s="19">
        <f>SUM(H110:H118)</f>
        <v>0</v>
      </c>
      <c r="I119" s="19">
        <f>SUM(I110:I118)</f>
        <v>0</v>
      </c>
      <c r="J119" s="19">
        <f>SUM(J110:J118)</f>
        <v>0</v>
      </c>
      <c r="K119" s="25"/>
      <c r="L119" s="19">
        <f t="shared" ref="L119" si="47">SUM(L110:L118)</f>
        <v>0</v>
      </c>
    </row>
    <row r="120" spans="1:12" ht="15.75" thickBot="1">
      <c r="A120" s="29">
        <f>A101</f>
        <v>2</v>
      </c>
      <c r="B120" s="30">
        <f>B101</f>
        <v>3</v>
      </c>
      <c r="C120" s="68" t="s">
        <v>4</v>
      </c>
      <c r="D120" s="69"/>
      <c r="E120" s="31"/>
      <c r="F120" s="32">
        <f>F109+F119</f>
        <v>675</v>
      </c>
      <c r="G120" s="32">
        <f>G109+G119</f>
        <v>9.2799999999999994</v>
      </c>
      <c r="H120" s="32">
        <f>H109+H119</f>
        <v>13.75</v>
      </c>
      <c r="I120" s="32">
        <f>I109+I119</f>
        <v>88.830000000000013</v>
      </c>
      <c r="J120" s="32">
        <f>J109+J119</f>
        <v>515.16000000000008</v>
      </c>
      <c r="K120" s="32"/>
      <c r="L120" s="32">
        <f t="shared" ref="L120" si="48">L109+L119</f>
        <v>0</v>
      </c>
    </row>
    <row r="121" spans="1:12" ht="15">
      <c r="A121" s="14">
        <v>2</v>
      </c>
      <c r="B121" s="15">
        <v>4</v>
      </c>
      <c r="C121" s="22" t="s">
        <v>20</v>
      </c>
      <c r="D121" s="5" t="s">
        <v>21</v>
      </c>
      <c r="E121" s="56" t="s">
        <v>79</v>
      </c>
      <c r="F121" s="76">
        <v>150</v>
      </c>
      <c r="G121" s="58">
        <v>4.5999999999999996</v>
      </c>
      <c r="H121" s="58">
        <v>4</v>
      </c>
      <c r="I121" s="58">
        <v>20</v>
      </c>
      <c r="J121" s="58">
        <v>135</v>
      </c>
      <c r="K121" s="77" t="s">
        <v>82</v>
      </c>
      <c r="L121" s="39"/>
    </row>
    <row r="122" spans="1:12" ht="15">
      <c r="A122" s="14"/>
      <c r="B122" s="15"/>
      <c r="C122" s="11"/>
      <c r="D122" s="6"/>
      <c r="E122" s="56" t="s">
        <v>80</v>
      </c>
      <c r="F122" s="58">
        <v>100</v>
      </c>
      <c r="G122" s="58">
        <v>14.2</v>
      </c>
      <c r="H122" s="58">
        <v>13.9</v>
      </c>
      <c r="I122" s="58">
        <v>6.4</v>
      </c>
      <c r="J122" s="58">
        <v>207</v>
      </c>
      <c r="K122" s="56" t="s">
        <v>83</v>
      </c>
      <c r="L122" s="41"/>
    </row>
    <row r="123" spans="1:12" ht="15">
      <c r="A123" s="14"/>
      <c r="B123" s="15"/>
      <c r="C123" s="11"/>
      <c r="D123" s="7" t="s">
        <v>22</v>
      </c>
      <c r="E123" s="60" t="s">
        <v>53</v>
      </c>
      <c r="F123" s="61">
        <v>200</v>
      </c>
      <c r="G123" s="61">
        <v>1.5</v>
      </c>
      <c r="H123" s="61">
        <v>1.6</v>
      </c>
      <c r="I123" s="61">
        <v>14.4</v>
      </c>
      <c r="J123" s="61">
        <v>66</v>
      </c>
      <c r="K123" s="60" t="s">
        <v>56</v>
      </c>
      <c r="L123" s="41"/>
    </row>
    <row r="124" spans="1:12" ht="15">
      <c r="A124" s="14"/>
      <c r="B124" s="15"/>
      <c r="C124" s="11"/>
      <c r="D124" s="7" t="s">
        <v>23</v>
      </c>
      <c r="E124" s="56" t="s">
        <v>74</v>
      </c>
      <c r="F124" s="58">
        <v>40</v>
      </c>
      <c r="G124" s="58">
        <v>3</v>
      </c>
      <c r="H124" s="58">
        <v>0.4</v>
      </c>
      <c r="I124" s="58">
        <v>18.7</v>
      </c>
      <c r="J124" s="58">
        <v>92</v>
      </c>
      <c r="K124" s="59"/>
      <c r="L124" s="41"/>
    </row>
    <row r="125" spans="1:12" ht="15">
      <c r="A125" s="14"/>
      <c r="B125" s="15"/>
      <c r="C125" s="11"/>
      <c r="D125" s="7" t="s">
        <v>24</v>
      </c>
      <c r="E125" s="56" t="s">
        <v>81</v>
      </c>
      <c r="F125" s="58">
        <v>150</v>
      </c>
      <c r="G125" s="58">
        <v>0.6</v>
      </c>
      <c r="H125" s="58">
        <v>0.6</v>
      </c>
      <c r="I125" s="58">
        <v>14.7</v>
      </c>
      <c r="J125" s="58">
        <v>73</v>
      </c>
      <c r="K125" s="59"/>
      <c r="L125" s="41"/>
    </row>
    <row r="126" spans="1:12" ht="15">
      <c r="A126" s="14"/>
      <c r="B126" s="15"/>
      <c r="C126" s="11"/>
      <c r="D126" s="6"/>
      <c r="E126" s="66"/>
      <c r="F126" s="62"/>
      <c r="G126" s="62"/>
      <c r="H126" s="62"/>
      <c r="I126" s="62"/>
      <c r="J126" s="62"/>
      <c r="K126" s="59"/>
      <c r="L126" s="41"/>
    </row>
    <row r="127" spans="1:12" ht="15">
      <c r="A127" s="14"/>
      <c r="B127" s="15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5">
      <c r="A128" s="16"/>
      <c r="B128" s="17"/>
      <c r="C128" s="8"/>
      <c r="D128" s="18" t="s">
        <v>33</v>
      </c>
      <c r="E128" s="9"/>
      <c r="F128" s="19">
        <f>SUM(F121:F127)</f>
        <v>640</v>
      </c>
      <c r="G128" s="19">
        <f t="shared" ref="G128:J128" si="49">SUM(G121:G127)</f>
        <v>23.9</v>
      </c>
      <c r="H128" s="19">
        <f t="shared" si="49"/>
        <v>20.5</v>
      </c>
      <c r="I128" s="19">
        <f t="shared" si="49"/>
        <v>74.2</v>
      </c>
      <c r="J128" s="19">
        <f t="shared" si="49"/>
        <v>573</v>
      </c>
      <c r="K128" s="25"/>
      <c r="L128" s="19">
        <f t="shared" ref="L128" si="50">SUM(L121:L127)</f>
        <v>0</v>
      </c>
    </row>
    <row r="129" spans="1:12" ht="15">
      <c r="A129" s="13">
        <f>A121</f>
        <v>2</v>
      </c>
      <c r="B129" s="13">
        <f>B121</f>
        <v>4</v>
      </c>
      <c r="C129" s="10" t="s">
        <v>25</v>
      </c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7" t="s">
        <v>32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51">SUM(G129:G137)</f>
        <v>0</v>
      </c>
      <c r="H138" s="19">
        <f t="shared" si="51"/>
        <v>0</v>
      </c>
      <c r="I138" s="19">
        <f t="shared" si="51"/>
        <v>0</v>
      </c>
      <c r="J138" s="19">
        <f t="shared" si="51"/>
        <v>0</v>
      </c>
      <c r="K138" s="25"/>
      <c r="L138" s="19">
        <f t="shared" ref="L138" si="52">SUM(L129:L137)</f>
        <v>0</v>
      </c>
    </row>
    <row r="139" spans="1:12" ht="15.75" thickBot="1">
      <c r="A139" s="33">
        <f>A121</f>
        <v>2</v>
      </c>
      <c r="B139" s="33">
        <f>B121</f>
        <v>4</v>
      </c>
      <c r="C139" s="68" t="s">
        <v>4</v>
      </c>
      <c r="D139" s="69"/>
      <c r="E139" s="31"/>
      <c r="F139" s="32">
        <f>F128+F138</f>
        <v>640</v>
      </c>
      <c r="G139" s="32">
        <f t="shared" ref="G139" si="53">G128+G138</f>
        <v>23.9</v>
      </c>
      <c r="H139" s="32">
        <f t="shared" ref="H139" si="54">H128+H138</f>
        <v>20.5</v>
      </c>
      <c r="I139" s="32">
        <f t="shared" ref="I139" si="55">I128+I138</f>
        <v>74.2</v>
      </c>
      <c r="J139" s="32">
        <f t="shared" ref="J139:L139" si="56">J128+J138</f>
        <v>573</v>
      </c>
      <c r="K139" s="32"/>
      <c r="L139" s="32">
        <f t="shared" si="56"/>
        <v>0</v>
      </c>
    </row>
    <row r="140" spans="1:12" ht="15">
      <c r="A140" s="20">
        <v>2</v>
      </c>
      <c r="B140" s="21">
        <v>5</v>
      </c>
      <c r="C140" s="22" t="s">
        <v>20</v>
      </c>
      <c r="D140" s="5" t="s">
        <v>21</v>
      </c>
      <c r="E140" s="56" t="s">
        <v>84</v>
      </c>
      <c r="F140" s="58">
        <v>150</v>
      </c>
      <c r="G140" s="65">
        <v>23.55</v>
      </c>
      <c r="H140" s="65">
        <v>17.100000000000001</v>
      </c>
      <c r="I140" s="65">
        <v>25.13</v>
      </c>
      <c r="J140" s="65">
        <v>349</v>
      </c>
      <c r="K140" s="56" t="s">
        <v>85</v>
      </c>
      <c r="L140" s="39"/>
    </row>
    <row r="141" spans="1:12" ht="15">
      <c r="A141" s="23"/>
      <c r="B141" s="15"/>
      <c r="C141" s="11"/>
      <c r="D141" s="6"/>
      <c r="E141" s="66"/>
      <c r="F141" s="62"/>
      <c r="G141" s="62"/>
      <c r="H141" s="62"/>
      <c r="I141" s="62"/>
      <c r="J141" s="62"/>
      <c r="K141" s="59"/>
      <c r="L141" s="41"/>
    </row>
    <row r="142" spans="1:12" ht="15">
      <c r="A142" s="23"/>
      <c r="B142" s="15"/>
      <c r="C142" s="11"/>
      <c r="D142" s="7" t="s">
        <v>22</v>
      </c>
      <c r="E142" s="56" t="s">
        <v>40</v>
      </c>
      <c r="F142" s="58">
        <v>200</v>
      </c>
      <c r="G142" s="62">
        <v>3</v>
      </c>
      <c r="H142" s="62">
        <v>2.9</v>
      </c>
      <c r="I142" s="62">
        <v>9.5</v>
      </c>
      <c r="J142" s="62">
        <v>78</v>
      </c>
      <c r="K142" s="56" t="s">
        <v>46</v>
      </c>
      <c r="L142" s="41"/>
    </row>
    <row r="143" spans="1:12" ht="15.75" customHeight="1">
      <c r="A143" s="23"/>
      <c r="B143" s="15"/>
      <c r="C143" s="11"/>
      <c r="D143" s="7" t="s">
        <v>23</v>
      </c>
      <c r="E143" s="56" t="s">
        <v>74</v>
      </c>
      <c r="F143" s="58">
        <v>40</v>
      </c>
      <c r="G143" s="62">
        <v>3</v>
      </c>
      <c r="H143" s="62">
        <v>0.4</v>
      </c>
      <c r="I143" s="62">
        <v>18.7</v>
      </c>
      <c r="J143" s="62">
        <v>92</v>
      </c>
      <c r="K143" s="59"/>
      <c r="L143" s="41"/>
    </row>
    <row r="144" spans="1:12" ht="15">
      <c r="A144" s="23"/>
      <c r="B144" s="15"/>
      <c r="C144" s="11"/>
      <c r="D144" s="7" t="s">
        <v>24</v>
      </c>
      <c r="E144" s="66"/>
      <c r="F144" s="62"/>
      <c r="G144" s="62"/>
      <c r="H144" s="62"/>
      <c r="I144" s="62"/>
      <c r="J144" s="62"/>
      <c r="K144" s="59"/>
      <c r="L144" s="41"/>
    </row>
    <row r="145" spans="1:12" ht="15">
      <c r="A145" s="23"/>
      <c r="B145" s="15"/>
      <c r="C145" s="11"/>
      <c r="D145" s="6"/>
      <c r="E145" s="56" t="s">
        <v>52</v>
      </c>
      <c r="F145" s="62">
        <v>20</v>
      </c>
      <c r="G145" s="62">
        <v>1.4</v>
      </c>
      <c r="H145" s="62">
        <v>1.7</v>
      </c>
      <c r="I145" s="62">
        <v>11.1</v>
      </c>
      <c r="J145" s="62">
        <v>63.4</v>
      </c>
      <c r="K145" s="64" t="s">
        <v>66</v>
      </c>
      <c r="L145" s="41"/>
    </row>
    <row r="146" spans="1:12" ht="15">
      <c r="A146" s="23"/>
      <c r="B146" s="15"/>
      <c r="C146" s="11"/>
      <c r="D146" s="6"/>
      <c r="E146" s="56" t="s">
        <v>64</v>
      </c>
      <c r="F146" s="62">
        <v>100</v>
      </c>
      <c r="G146" s="62">
        <v>9</v>
      </c>
      <c r="H146" s="62">
        <v>16</v>
      </c>
      <c r="I146" s="62">
        <v>54</v>
      </c>
      <c r="J146" s="62">
        <v>373</v>
      </c>
      <c r="K146" s="64" t="s">
        <v>66</v>
      </c>
      <c r="L146" s="41"/>
    </row>
    <row r="147" spans="1:12" ht="15">
      <c r="A147" s="24"/>
      <c r="B147" s="17"/>
      <c r="C147" s="8"/>
      <c r="D147" s="81" t="s">
        <v>33</v>
      </c>
      <c r="E147" s="82"/>
      <c r="F147" s="79">
        <f>SUM(F140:F146)</f>
        <v>510</v>
      </c>
      <c r="G147" s="79">
        <f>SUM(G140:G146)</f>
        <v>39.950000000000003</v>
      </c>
      <c r="H147" s="79">
        <f t="shared" ref="H147:J147" si="57">SUM(H140:H146)</f>
        <v>38.099999999999994</v>
      </c>
      <c r="I147" s="79">
        <f t="shared" si="57"/>
        <v>118.42999999999999</v>
      </c>
      <c r="J147" s="79">
        <f t="shared" si="57"/>
        <v>955.4</v>
      </c>
      <c r="K147" s="83"/>
      <c r="L147" s="19">
        <f>SUM(L140:L146)</f>
        <v>0</v>
      </c>
    </row>
    <row r="148" spans="1:12" ht="15">
      <c r="A148" s="26">
        <f>A140</f>
        <v>2</v>
      </c>
      <c r="B148" s="13">
        <f>B140</f>
        <v>5</v>
      </c>
      <c r="C148" s="10" t="s">
        <v>25</v>
      </c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7" t="s">
        <v>32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3"/>
      <c r="B156" s="15"/>
      <c r="C156" s="11"/>
      <c r="D156" s="6"/>
      <c r="E156" s="40"/>
      <c r="F156" s="41"/>
      <c r="G156" s="41"/>
      <c r="H156" s="41"/>
      <c r="I156" s="41"/>
      <c r="J156" s="41"/>
      <c r="K156" s="42"/>
      <c r="L156" s="41"/>
    </row>
    <row r="157" spans="1:12" ht="15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58">SUM(G148:G156)</f>
        <v>0</v>
      </c>
      <c r="H157" s="19">
        <f t="shared" si="58"/>
        <v>0</v>
      </c>
      <c r="I157" s="19">
        <f t="shared" si="58"/>
        <v>0</v>
      </c>
      <c r="J157" s="19">
        <f t="shared" si="58"/>
        <v>0</v>
      </c>
      <c r="K157" s="25"/>
      <c r="L157" s="19">
        <f t="shared" ref="L157" si="59">SUM(L148:L156)</f>
        <v>0</v>
      </c>
    </row>
    <row r="158" spans="1:12" ht="15.75" thickBot="1">
      <c r="A158" s="29">
        <f>A140</f>
        <v>2</v>
      </c>
      <c r="B158" s="30">
        <f>B140</f>
        <v>5</v>
      </c>
      <c r="C158" s="68" t="s">
        <v>4</v>
      </c>
      <c r="D158" s="69"/>
      <c r="E158" s="31"/>
      <c r="F158" s="32">
        <f>F147+F157</f>
        <v>510</v>
      </c>
      <c r="G158" s="32">
        <f>G147+G157</f>
        <v>39.950000000000003</v>
      </c>
      <c r="H158" s="32">
        <f>H147+H157</f>
        <v>38.099999999999994</v>
      </c>
      <c r="I158" s="32">
        <f>I147+I157</f>
        <v>118.42999999999999</v>
      </c>
      <c r="J158" s="32">
        <f>J147+J157</f>
        <v>955.4</v>
      </c>
      <c r="K158" s="32"/>
      <c r="L158" s="32">
        <f t="shared" ref="L158" si="60">L147+L157</f>
        <v>0</v>
      </c>
    </row>
    <row r="159" spans="1:12" ht="15">
      <c r="A159" s="20">
        <v>3</v>
      </c>
      <c r="B159" s="21">
        <v>1</v>
      </c>
      <c r="C159" s="22" t="s">
        <v>20</v>
      </c>
      <c r="D159" s="5" t="s">
        <v>21</v>
      </c>
      <c r="E159" s="56" t="s">
        <v>86</v>
      </c>
      <c r="F159" s="58">
        <v>200</v>
      </c>
      <c r="G159" s="58">
        <v>19.8</v>
      </c>
      <c r="H159" s="58">
        <v>21.8</v>
      </c>
      <c r="I159" s="58">
        <v>19.2</v>
      </c>
      <c r="J159" s="58">
        <v>352</v>
      </c>
      <c r="K159" s="56" t="s">
        <v>88</v>
      </c>
      <c r="L159" s="39"/>
    </row>
    <row r="160" spans="1:12" ht="15">
      <c r="A160" s="23"/>
      <c r="B160" s="15"/>
      <c r="C160" s="11"/>
      <c r="D160" s="6"/>
      <c r="E160" s="56"/>
      <c r="F160" s="58"/>
      <c r="G160" s="58"/>
      <c r="H160" s="58"/>
      <c r="I160" s="58"/>
      <c r="J160" s="58"/>
      <c r="K160" s="56"/>
      <c r="L160" s="41"/>
    </row>
    <row r="161" spans="1:12" ht="15">
      <c r="A161" s="23"/>
      <c r="B161" s="15"/>
      <c r="C161" s="11"/>
      <c r="D161" s="7" t="s">
        <v>22</v>
      </c>
      <c r="E161" s="56" t="s">
        <v>87</v>
      </c>
      <c r="F161" s="61">
        <v>200</v>
      </c>
      <c r="G161" s="61">
        <v>0</v>
      </c>
      <c r="H161" s="61">
        <v>0</v>
      </c>
      <c r="I161" s="61">
        <v>19</v>
      </c>
      <c r="J161" s="61">
        <v>80</v>
      </c>
      <c r="K161" s="77">
        <v>80</v>
      </c>
      <c r="L161" s="41"/>
    </row>
    <row r="162" spans="1:12" ht="15">
      <c r="A162" s="23"/>
      <c r="B162" s="15"/>
      <c r="C162" s="11"/>
      <c r="D162" s="7" t="s">
        <v>23</v>
      </c>
      <c r="E162" s="56" t="s">
        <v>74</v>
      </c>
      <c r="F162" s="58">
        <v>40</v>
      </c>
      <c r="G162" s="58">
        <v>3</v>
      </c>
      <c r="H162" s="58">
        <v>0.4</v>
      </c>
      <c r="I162" s="58">
        <v>18.7</v>
      </c>
      <c r="J162" s="58">
        <v>92</v>
      </c>
      <c r="K162" s="59"/>
      <c r="L162" s="41"/>
    </row>
    <row r="163" spans="1:12" ht="15">
      <c r="A163" s="23"/>
      <c r="B163" s="15"/>
      <c r="C163" s="11"/>
      <c r="D163" s="7" t="s">
        <v>24</v>
      </c>
      <c r="E163" s="56"/>
      <c r="F163" s="58"/>
      <c r="G163" s="58"/>
      <c r="H163" s="58"/>
      <c r="I163" s="58"/>
      <c r="J163" s="58"/>
      <c r="K163" s="59"/>
      <c r="L163" s="41"/>
    </row>
    <row r="164" spans="1:12" ht="15">
      <c r="A164" s="23"/>
      <c r="B164" s="15"/>
      <c r="C164" s="11"/>
      <c r="D164" s="6"/>
      <c r="E164" s="56" t="s">
        <v>42</v>
      </c>
      <c r="F164" s="58">
        <v>10</v>
      </c>
      <c r="G164" s="62">
        <v>2.6</v>
      </c>
      <c r="H164" s="62">
        <v>2.7</v>
      </c>
      <c r="I164" s="62">
        <v>0</v>
      </c>
      <c r="J164" s="62">
        <v>35</v>
      </c>
      <c r="K164" s="56" t="s">
        <v>47</v>
      </c>
      <c r="L164" s="41"/>
    </row>
    <row r="165" spans="1:12" ht="15">
      <c r="A165" s="23"/>
      <c r="B165" s="15"/>
      <c r="C165" s="11"/>
      <c r="D165" s="6"/>
      <c r="E165" s="56" t="s">
        <v>60</v>
      </c>
      <c r="F165" s="58">
        <v>125</v>
      </c>
      <c r="G165" s="62">
        <v>5.0999999999999996</v>
      </c>
      <c r="H165" s="62">
        <v>1.9</v>
      </c>
      <c r="I165" s="62">
        <v>7.4</v>
      </c>
      <c r="J165" s="62">
        <v>69.5</v>
      </c>
      <c r="K165" s="56" t="s">
        <v>57</v>
      </c>
      <c r="L165" s="41"/>
    </row>
    <row r="166" spans="1:12" ht="15">
      <c r="A166" s="24"/>
      <c r="B166" s="17"/>
      <c r="C166" s="8"/>
      <c r="D166" s="81" t="s">
        <v>33</v>
      </c>
      <c r="E166" s="82"/>
      <c r="F166" s="79">
        <f>SUM(F159:F165)</f>
        <v>575</v>
      </c>
      <c r="G166" s="79">
        <f t="shared" ref="G166:J166" si="61">SUM(G159:G165)</f>
        <v>30.5</v>
      </c>
      <c r="H166" s="79">
        <f t="shared" si="61"/>
        <v>26.799999999999997</v>
      </c>
      <c r="I166" s="79">
        <f t="shared" si="61"/>
        <v>64.300000000000011</v>
      </c>
      <c r="J166" s="79">
        <f t="shared" si="61"/>
        <v>628.5</v>
      </c>
      <c r="K166" s="84"/>
      <c r="L166" s="19">
        <f t="shared" ref="L166" si="62">SUM(L159:L165)</f>
        <v>0</v>
      </c>
    </row>
    <row r="167" spans="1:12" ht="15">
      <c r="A167" s="26">
        <f>A159</f>
        <v>3</v>
      </c>
      <c r="B167" s="13">
        <f>B159</f>
        <v>1</v>
      </c>
      <c r="C167" s="10" t="s">
        <v>25</v>
      </c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7" t="s">
        <v>32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3"/>
      <c r="B175" s="15"/>
      <c r="C175" s="11"/>
      <c r="D175" s="6"/>
      <c r="E175" s="40"/>
      <c r="F175" s="41"/>
      <c r="G175" s="41"/>
      <c r="H175" s="41"/>
      <c r="I175" s="41"/>
      <c r="J175" s="41"/>
      <c r="K175" s="42"/>
      <c r="L175" s="41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63">SUM(G167:G175)</f>
        <v>0</v>
      </c>
      <c r="H176" s="19">
        <f t="shared" si="63"/>
        <v>0</v>
      </c>
      <c r="I176" s="19">
        <f t="shared" si="63"/>
        <v>0</v>
      </c>
      <c r="J176" s="19">
        <f t="shared" si="63"/>
        <v>0</v>
      </c>
      <c r="K176" s="25"/>
      <c r="L176" s="19">
        <f t="shared" ref="L176" si="64">SUM(L167:L175)</f>
        <v>0</v>
      </c>
    </row>
    <row r="177" spans="1:12" ht="15.75" thickBot="1">
      <c r="A177" s="29">
        <f>A159</f>
        <v>3</v>
      </c>
      <c r="B177" s="30">
        <f>B159</f>
        <v>1</v>
      </c>
      <c r="C177" s="68" t="s">
        <v>4</v>
      </c>
      <c r="D177" s="69"/>
      <c r="E177" s="31"/>
      <c r="F177" s="32">
        <f>F166+F176</f>
        <v>575</v>
      </c>
      <c r="G177" s="32">
        <f t="shared" ref="G177" si="65">G166+G176</f>
        <v>30.5</v>
      </c>
      <c r="H177" s="32">
        <f t="shared" ref="H177" si="66">H166+H176</f>
        <v>26.799999999999997</v>
      </c>
      <c r="I177" s="32">
        <f t="shared" ref="I177" si="67">I166+I176</f>
        <v>64.300000000000011</v>
      </c>
      <c r="J177" s="32">
        <f t="shared" ref="J177:L177" si="68">J166+J176</f>
        <v>628.5</v>
      </c>
      <c r="K177" s="32"/>
      <c r="L177" s="32">
        <f t="shared" si="68"/>
        <v>0</v>
      </c>
    </row>
    <row r="178" spans="1:12" ht="15">
      <c r="A178" s="20">
        <v>3</v>
      </c>
      <c r="B178" s="21">
        <v>2</v>
      </c>
      <c r="C178" s="22" t="s">
        <v>20</v>
      </c>
      <c r="D178" s="5" t="s">
        <v>21</v>
      </c>
      <c r="E178" s="56" t="s">
        <v>89</v>
      </c>
      <c r="F178" s="58">
        <v>180</v>
      </c>
      <c r="G178" s="65">
        <v>17.2</v>
      </c>
      <c r="H178" s="65">
        <v>15.8</v>
      </c>
      <c r="I178" s="65">
        <v>29.7</v>
      </c>
      <c r="J178" s="65">
        <v>329</v>
      </c>
      <c r="K178" s="56"/>
      <c r="L178" s="39"/>
    </row>
    <row r="179" spans="1:12" ht="15">
      <c r="A179" s="23"/>
      <c r="B179" s="15"/>
      <c r="C179" s="11"/>
      <c r="D179" s="6"/>
      <c r="E179" s="66"/>
      <c r="F179" s="62"/>
      <c r="G179" s="62"/>
      <c r="H179" s="62"/>
      <c r="I179" s="62"/>
      <c r="J179" s="62"/>
      <c r="K179" s="59"/>
      <c r="L179" s="41"/>
    </row>
    <row r="180" spans="1:12" ht="15">
      <c r="A180" s="23"/>
      <c r="B180" s="15"/>
      <c r="C180" s="11"/>
      <c r="D180" s="7" t="s">
        <v>22</v>
      </c>
      <c r="E180" s="60" t="s">
        <v>53</v>
      </c>
      <c r="F180" s="61">
        <v>200</v>
      </c>
      <c r="G180" s="62">
        <v>1.5</v>
      </c>
      <c r="H180" s="62">
        <v>1.6</v>
      </c>
      <c r="I180" s="62">
        <v>14.4</v>
      </c>
      <c r="J180" s="62">
        <v>66</v>
      </c>
      <c r="K180" s="56"/>
      <c r="L180" s="41"/>
    </row>
    <row r="181" spans="1:12" ht="15">
      <c r="A181" s="23"/>
      <c r="B181" s="15"/>
      <c r="C181" s="11"/>
      <c r="D181" s="7" t="s">
        <v>23</v>
      </c>
      <c r="E181" s="56" t="s">
        <v>74</v>
      </c>
      <c r="F181" s="58">
        <v>40</v>
      </c>
      <c r="G181" s="62">
        <v>3</v>
      </c>
      <c r="H181" s="62">
        <v>0.4</v>
      </c>
      <c r="I181" s="62">
        <v>18.7</v>
      </c>
      <c r="J181" s="62">
        <v>92</v>
      </c>
      <c r="K181" s="59"/>
      <c r="L181" s="41"/>
    </row>
    <row r="182" spans="1:12" ht="15">
      <c r="A182" s="23"/>
      <c r="B182" s="15"/>
      <c r="C182" s="11"/>
      <c r="D182" s="7" t="s">
        <v>24</v>
      </c>
      <c r="E182" s="66"/>
      <c r="F182" s="62"/>
      <c r="G182" s="62"/>
      <c r="H182" s="62"/>
      <c r="I182" s="62"/>
      <c r="J182" s="62"/>
      <c r="K182" s="59"/>
      <c r="L182" s="41"/>
    </row>
    <row r="183" spans="1:12" ht="15">
      <c r="A183" s="23"/>
      <c r="B183" s="15"/>
      <c r="C183" s="11"/>
      <c r="D183" s="6"/>
      <c r="E183" s="56" t="s">
        <v>42</v>
      </c>
      <c r="F183" s="58">
        <v>7</v>
      </c>
      <c r="G183" s="62">
        <v>1.82</v>
      </c>
      <c r="H183" s="62">
        <v>1.89</v>
      </c>
      <c r="I183" s="62">
        <v>0</v>
      </c>
      <c r="J183" s="62">
        <v>24.5</v>
      </c>
      <c r="K183" s="75"/>
      <c r="L183" s="41"/>
    </row>
    <row r="184" spans="1:12" ht="15">
      <c r="A184" s="23"/>
      <c r="B184" s="15"/>
      <c r="C184" s="11"/>
      <c r="D184" s="6"/>
      <c r="E184" s="67" t="s">
        <v>43</v>
      </c>
      <c r="F184" s="74">
        <v>10</v>
      </c>
      <c r="G184" s="62">
        <v>0.08</v>
      </c>
      <c r="H184" s="62">
        <v>7.25</v>
      </c>
      <c r="I184" s="62">
        <v>0.13</v>
      </c>
      <c r="J184" s="62">
        <v>66.06</v>
      </c>
      <c r="K184" s="75"/>
      <c r="L184" s="41"/>
    </row>
    <row r="185" spans="1:12" ht="15">
      <c r="A185" s="23"/>
      <c r="B185" s="15"/>
      <c r="C185" s="11"/>
      <c r="D185" s="6"/>
      <c r="E185" s="60" t="s">
        <v>76</v>
      </c>
      <c r="F185" s="61">
        <v>200</v>
      </c>
      <c r="G185" s="62">
        <v>1</v>
      </c>
      <c r="H185" s="62">
        <v>0.2</v>
      </c>
      <c r="I185" s="62">
        <v>20.2</v>
      </c>
      <c r="J185" s="62">
        <v>86.5</v>
      </c>
      <c r="K185" s="75"/>
      <c r="L185" s="41"/>
    </row>
    <row r="186" spans="1:12" ht="15.75" customHeight="1">
      <c r="A186" s="24"/>
      <c r="B186" s="17"/>
      <c r="C186" s="8"/>
      <c r="D186" s="81" t="s">
        <v>33</v>
      </c>
      <c r="E186" s="82"/>
      <c r="F186" s="79">
        <f>SUM(F178:F185)</f>
        <v>637</v>
      </c>
      <c r="G186" s="79">
        <f t="shared" ref="G186:J186" si="69">SUM(G178:G185)</f>
        <v>24.599999999999998</v>
      </c>
      <c r="H186" s="79">
        <f t="shared" si="69"/>
        <v>27.14</v>
      </c>
      <c r="I186" s="79">
        <f t="shared" si="69"/>
        <v>83.13</v>
      </c>
      <c r="J186" s="79">
        <f t="shared" si="69"/>
        <v>664.06</v>
      </c>
      <c r="K186" s="83"/>
      <c r="L186" s="19">
        <f t="shared" ref="L186" si="70">SUM(L178:L185)</f>
        <v>0</v>
      </c>
    </row>
    <row r="187" spans="1:12" ht="15">
      <c r="A187" s="26">
        <f>A178</f>
        <v>3</v>
      </c>
      <c r="B187" s="13">
        <f>B178</f>
        <v>2</v>
      </c>
      <c r="C187" s="10" t="s">
        <v>25</v>
      </c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7" t="s">
        <v>31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7" t="s">
        <v>32</v>
      </c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3"/>
      <c r="B194" s="15"/>
      <c r="C194" s="11"/>
      <c r="D194" s="6"/>
      <c r="E194" s="40"/>
      <c r="F194" s="41"/>
      <c r="G194" s="41"/>
      <c r="H194" s="41"/>
      <c r="I194" s="41"/>
      <c r="J194" s="41"/>
      <c r="K194" s="42"/>
      <c r="L194" s="41"/>
    </row>
    <row r="195" spans="1:12" ht="15">
      <c r="A195" s="23"/>
      <c r="B195" s="15"/>
      <c r="C195" s="11"/>
      <c r="D195" s="6"/>
      <c r="E195" s="40"/>
      <c r="F195" s="41"/>
      <c r="G195" s="41"/>
      <c r="H195" s="41"/>
      <c r="I195" s="41"/>
      <c r="J195" s="41"/>
      <c r="K195" s="42"/>
      <c r="L195" s="41"/>
    </row>
    <row r="196" spans="1:12" ht="15">
      <c r="A196" s="24"/>
      <c r="B196" s="17"/>
      <c r="C196" s="8"/>
      <c r="D196" s="18" t="s">
        <v>33</v>
      </c>
      <c r="E196" s="9"/>
      <c r="F196" s="19">
        <f>SUM(F187:F195)</f>
        <v>0</v>
      </c>
      <c r="G196" s="19">
        <f t="shared" ref="G196:J196" si="71">SUM(G187:G195)</f>
        <v>0</v>
      </c>
      <c r="H196" s="19">
        <f t="shared" si="71"/>
        <v>0</v>
      </c>
      <c r="I196" s="19">
        <f t="shared" si="71"/>
        <v>0</v>
      </c>
      <c r="J196" s="19">
        <f t="shared" si="71"/>
        <v>0</v>
      </c>
      <c r="K196" s="25"/>
      <c r="L196" s="19">
        <f t="shared" ref="L196" si="72">SUM(L187:L195)</f>
        <v>0</v>
      </c>
    </row>
    <row r="197" spans="1:12" ht="15.75" thickBot="1">
      <c r="A197" s="29">
        <f>A178</f>
        <v>3</v>
      </c>
      <c r="B197" s="30">
        <f>B178</f>
        <v>2</v>
      </c>
      <c r="C197" s="68" t="s">
        <v>4</v>
      </c>
      <c r="D197" s="69"/>
      <c r="E197" s="31"/>
      <c r="F197" s="32">
        <f>F186+F196</f>
        <v>637</v>
      </c>
      <c r="G197" s="32">
        <f t="shared" ref="G197" si="73">G186+G196</f>
        <v>24.599999999999998</v>
      </c>
      <c r="H197" s="32">
        <f t="shared" ref="H197" si="74">H186+H196</f>
        <v>27.14</v>
      </c>
      <c r="I197" s="32">
        <f t="shared" ref="I197" si="75">I186+I196</f>
        <v>83.13</v>
      </c>
      <c r="J197" s="32">
        <f t="shared" ref="J197:L197" si="76">J186+J196</f>
        <v>664.06</v>
      </c>
      <c r="K197" s="32"/>
      <c r="L197" s="32">
        <f t="shared" si="76"/>
        <v>0</v>
      </c>
    </row>
    <row r="198" spans="1:12" ht="13.5" thickBot="1">
      <c r="A198" s="27"/>
      <c r="B198" s="28"/>
      <c r="C198" s="70" t="s">
        <v>5</v>
      </c>
      <c r="D198" s="70"/>
      <c r="E198" s="70"/>
      <c r="F198" s="34">
        <f>(F24+F43+F62+F81+F100+F120+F139+F158+F177+F197)/(IF(F24=0,0,1)+IF(F43=0,0,1)+IF(F62=0,0,1)+IF(F81=0,0,1)+IF(F100=0,0,1)+IF(F120=0,0,1)+IF(F139=0,0,1)+IF(F158=0,0,1)+IF(F177=0,0,1)+IF(F197=0,0,1))</f>
        <v>593.5</v>
      </c>
      <c r="G198" s="34">
        <f>(G24+G43+G62+G81+G100+G120+G139+G158+G177+G197)/(IF(G24=0,0,1)+IF(G43=0,0,1)+IF(G62=0,0,1)+IF(G81=0,0,1)+IF(G100=0,0,1)+IF(G120=0,0,1)+IF(G139=0,0,1)+IF(G158=0,0,1)+IF(G177=0,0,1)+IF(G197=0,0,1))</f>
        <v>28.177000000000003</v>
      </c>
      <c r="H198" s="34">
        <f>(H24+H43+H62+H81+H100+H120+H139+H158+H177+H197)/(IF(H24=0,0,1)+IF(H43=0,0,1)+IF(H62=0,0,1)+IF(H81=0,0,1)+IF(H100=0,0,1)+IF(H120=0,0,1)+IF(H139=0,0,1)+IF(H158=0,0,1)+IF(H177=0,0,1)+IF(H197=0,0,1))</f>
        <v>28.434999999999995</v>
      </c>
      <c r="I198" s="34">
        <f>(I24+I43+I62+I81+I100+I120+I139+I158+I177+I197)/(IF(I24=0,0,1)+IF(I43=0,0,1)+IF(I62=0,0,1)+IF(I81=0,0,1)+IF(I100=0,0,1)+IF(I120=0,0,1)+IF(I139=0,0,1)+IF(I158=0,0,1)+IF(I177=0,0,1)+IF(I197=0,0,1))</f>
        <v>83.40100000000001</v>
      </c>
      <c r="J198" s="34">
        <f>(J24+J43+J62+J81+J100+J120+J139+J158+J177+J197)/(IF(J24=0,0,1)+IF(J43=0,0,1)+IF(J62=0,0,1)+IF(J81=0,0,1)+IF(J100=0,0,1)+IF(J120=0,0,1)+IF(J139=0,0,1)+IF(J158=0,0,1)+IF(J177=0,0,1)+IF(J197=0,0,1))</f>
        <v>686.93399999999997</v>
      </c>
      <c r="K198" s="34"/>
      <c r="L198" s="34" t="e">
        <f>(L24+L43+L62+L81+L100+L120+L139+L158+L177+L197)/(IF(L24=0,0,1)+IF(L43=0,0,1)+IF(L62=0,0,1)+IF(L81=0,0,1)+IF(L100=0,0,1)+IF(L120=0,0,1)+IF(L139=0,0,1)+IF(L158=0,0,1)+IF(L177=0,0,1)+IF(L197=0,0,1))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8:E198"/>
    <mergeCell ref="C197:D197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2026-09-03T04:47:21Z</dcterms:modified>
</cp:coreProperties>
</file>